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57" s="1"/>
  <c r="L146"/>
  <c r="L137"/>
  <c r="L138" s="1"/>
  <c r="L127"/>
  <c r="L118"/>
  <c r="L108"/>
  <c r="L99"/>
  <c r="L89"/>
  <c r="L80"/>
  <c r="L81" s="1"/>
  <c r="L70"/>
  <c r="L61"/>
  <c r="L51"/>
  <c r="L42"/>
  <c r="L43" s="1"/>
  <c r="L32"/>
  <c r="L23"/>
  <c r="L13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I157" s="1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I100" s="1"/>
  <c r="H89"/>
  <c r="G89"/>
  <c r="F89"/>
  <c r="F100" s="1"/>
  <c r="B81"/>
  <c r="A81"/>
  <c r="J80"/>
  <c r="I80"/>
  <c r="H80"/>
  <c r="G80"/>
  <c r="F80"/>
  <c r="F81" s="1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G119" l="1"/>
  <c r="I176"/>
  <c r="L195"/>
  <c r="G195"/>
  <c r="I195"/>
  <c r="L176"/>
  <c r="J176"/>
  <c r="G176"/>
  <c r="G157"/>
  <c r="H157"/>
  <c r="J138"/>
  <c r="I138"/>
  <c r="G138"/>
  <c r="L119"/>
  <c r="H119"/>
  <c r="G100"/>
  <c r="L100"/>
  <c r="J100"/>
  <c r="J62"/>
  <c r="I62"/>
  <c r="H138"/>
  <c r="J157"/>
  <c r="G62"/>
  <c r="I81"/>
  <c r="H81"/>
  <c r="J119"/>
  <c r="G81"/>
  <c r="H100"/>
  <c r="I119"/>
  <c r="H176"/>
  <c r="J195"/>
  <c r="L62"/>
  <c r="J81"/>
  <c r="H62"/>
  <c r="F62"/>
  <c r="F43"/>
  <c r="I43"/>
  <c r="H43"/>
  <c r="J43"/>
  <c r="G43"/>
  <c r="L24"/>
  <c r="F119"/>
  <c r="F138"/>
  <c r="F157"/>
  <c r="F176"/>
  <c r="F195"/>
  <c r="I24"/>
  <c r="F24"/>
  <c r="J24"/>
  <c r="H24"/>
  <c r="G24"/>
  <c r="L196" l="1"/>
  <c r="F196"/>
  <c r="I196"/>
  <c r="H196"/>
  <c r="J196"/>
  <c r="G196"/>
</calcChain>
</file>

<file path=xl/sharedStrings.xml><?xml version="1.0" encoding="utf-8"?>
<sst xmlns="http://schemas.openxmlformats.org/spreadsheetml/2006/main" count="243" uniqueCount="87">
  <si>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</si>
  <si>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</si>
  <si>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</si>
  <si>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</si>
  <si>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</si>
  <si>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</si>
  <si>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</si>
  <si>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</si>
  <si>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</si>
  <si>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</si>
  <si>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</si>
  <si>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</si>
  <si>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</si>
  <si>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</si>
  <si>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</si>
  <si>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</si>
  <si>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</si>
  <si>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</si>
  <si>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</si>
  <si>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</si>
  <si>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</si>
  <si>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</si>
  <si>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</si>
  <si>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</si>
  <si>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</si>
  <si>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</si>
  <si>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</si>
  <si>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</si>
  <si>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</si>
  <si>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</si>
  <si>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</si>
  <si>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</si>
  <si>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</si>
  <si>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</si>
  <si>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</si>
  <si>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</si>
  <si>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</si>
  <si>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</si>
  <si>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</si>
  <si>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пшеная</t>
  </si>
  <si>
    <t>бутерброд с сыром</t>
  </si>
  <si>
    <t>40 /10</t>
  </si>
  <si>
    <t>Кофейный напиток с молоком</t>
  </si>
  <si>
    <t>сок (порционно)</t>
  </si>
  <si>
    <t xml:space="preserve">        40 /10</t>
  </si>
  <si>
    <t>каша рассыпчатая гречневая</t>
  </si>
  <si>
    <t>печенка по строгановски</t>
  </si>
  <si>
    <t>80 /50</t>
  </si>
  <si>
    <t>салат из белокочанной капусты</t>
  </si>
  <si>
    <t>компот</t>
  </si>
  <si>
    <t>хлеб пшеничнй</t>
  </si>
  <si>
    <t>хлеб ржаной</t>
  </si>
  <si>
    <t xml:space="preserve">каша ячневая молочная </t>
  </si>
  <si>
    <t>бутерброд с маслом</t>
  </si>
  <si>
    <t>какао с молоком</t>
  </si>
  <si>
    <t>фрукт банан</t>
  </si>
  <si>
    <t>сладкое</t>
  </si>
  <si>
    <t>плов из птицы</t>
  </si>
  <si>
    <t xml:space="preserve">салат из свекла </t>
  </si>
  <si>
    <t xml:space="preserve">чай с сахаром </t>
  </si>
  <si>
    <t>хлеб пшеничный</t>
  </si>
  <si>
    <t>конфета</t>
  </si>
  <si>
    <t>Пудинг из творога с повидлом</t>
  </si>
  <si>
    <t>170/30</t>
  </si>
  <si>
    <t>Йогурт питьевой</t>
  </si>
  <si>
    <t>Печенье</t>
  </si>
  <si>
    <t xml:space="preserve">макароны с сыром </t>
  </si>
  <si>
    <t>200/10</t>
  </si>
  <si>
    <t>компот из сухоруктов</t>
  </si>
  <si>
    <t xml:space="preserve">хлеб ржаной </t>
  </si>
  <si>
    <t>фрукт яблоко</t>
  </si>
  <si>
    <t>каша "Дружба" молочная</t>
  </si>
  <si>
    <t>яйцо вареное</t>
  </si>
  <si>
    <t>чай с сахаром</t>
  </si>
  <si>
    <t>печенье</t>
  </si>
  <si>
    <t>пюре картофельное</t>
  </si>
  <si>
    <t>рыба притушенная  с овощами</t>
  </si>
  <si>
    <t>зеленый горошек</t>
  </si>
  <si>
    <t>Каша манная молочная</t>
  </si>
  <si>
    <t>40.10</t>
  </si>
  <si>
    <t>сок порционно</t>
  </si>
  <si>
    <t>вафля</t>
  </si>
  <si>
    <t>Рагу из овощей с мясом</t>
  </si>
  <si>
    <t>Салат из соленых огурцов с луком</t>
  </si>
  <si>
    <t>Чай с сахаром</t>
  </si>
  <si>
    <t>Хлеб пшеничный</t>
  </si>
  <si>
    <t>Хлеб ржаной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</si>
</sst>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12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12" fillId="2" borderId="4" xfId="0" applyNumberFormat="1" applyFon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12" fillId="4" borderId="2" xfId="0" applyFont="1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12" fillId="2" borderId="2" xfId="0" applyNumberFormat="1" applyFon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2" fontId="12" fillId="2" borderId="2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12" fillId="4" borderId="25" xfId="0" applyNumberFormat="1" applyFont="1" applyFill="1" applyBorder="1" applyProtection="1">
      <protection locked="0"/>
    </xf>
    <xf numFmtId="2" fontId="12" fillId="4" borderId="25" xfId="0" applyNumberFormat="1" applyFon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2" fontId="12" fillId="4" borderId="0" xfId="0" applyNumberFormat="1" applyFont="1" applyFill="1" applyProtection="1">
      <protection locked="0"/>
    </xf>
    <xf numFmtId="13" fontId="0" fillId="2" borderId="4" xfId="1" applyNumberFormat="1" applyFont="1" applyFill="1" applyBorder="1" applyProtection="1">
      <protection locked="0"/>
    </xf>
    <xf numFmtId="0" fontId="0" fillId="2" borderId="0" xfId="0" applyFill="1" applyProtection="1">
      <protection locked="0"/>
    </xf>
    <xf numFmtId="2" fontId="12" fillId="4" borderId="2" xfId="0" applyNumberFormat="1" applyFont="1" applyFill="1" applyBorder="1" applyProtection="1">
      <protection locked="0"/>
    </xf>
    <xf numFmtId="12" fontId="0" fillId="2" borderId="4" xfId="0" applyNumberFormat="1" applyFill="1" applyBorder="1" applyAlignment="1" applyProtection="1">
      <alignment horizontal="right"/>
      <protection locked="0"/>
    </xf>
    <xf numFmtId="0" fontId="13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9" sqref="O1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85"/>
      <c r="D1" s="86"/>
      <c r="E1" s="86"/>
      <c r="F1" s="12" t="s">
        <v>16</v>
      </c>
      <c r="G1" s="2" t="s">
        <v>17</v>
      </c>
      <c r="H1" s="87"/>
      <c r="I1" s="87"/>
      <c r="J1" s="87"/>
      <c r="K1" s="87"/>
    </row>
    <row r="2" spans="1:12" ht="17.399999999999999">
      <c r="A2" s="35" t="s">
        <v>6</v>
      </c>
      <c r="C2" s="2"/>
      <c r="G2" s="2" t="s">
        <v>18</v>
      </c>
      <c r="H2" s="87"/>
      <c r="I2" s="87"/>
      <c r="J2" s="87"/>
      <c r="K2" s="8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ht="13.8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7" t="s">
        <v>40</v>
      </c>
      <c r="F14" s="58" t="s">
        <v>44</v>
      </c>
      <c r="G14" s="60">
        <v>6.2</v>
      </c>
      <c r="H14" s="60">
        <v>4.2</v>
      </c>
      <c r="I14" s="61">
        <v>14.2</v>
      </c>
      <c r="J14" s="61">
        <v>124</v>
      </c>
      <c r="K14" s="68">
        <v>1</v>
      </c>
      <c r="L14" s="59">
        <v>12.36</v>
      </c>
    </row>
    <row r="15" spans="1:12" ht="14.4">
      <c r="A15" s="23"/>
      <c r="B15" s="15"/>
      <c r="C15" s="11"/>
      <c r="D15" s="7" t="s">
        <v>27</v>
      </c>
      <c r="E15" s="51" t="s">
        <v>39</v>
      </c>
      <c r="F15" s="52">
        <v>200</v>
      </c>
      <c r="G15" s="54">
        <v>9.1999999999999993</v>
      </c>
      <c r="H15" s="55">
        <v>10.6</v>
      </c>
      <c r="I15" s="56">
        <v>45.23</v>
      </c>
      <c r="J15" s="56">
        <v>309</v>
      </c>
      <c r="K15" s="67">
        <v>311</v>
      </c>
      <c r="L15" s="53">
        <v>3.15</v>
      </c>
    </row>
    <row r="16" spans="1:12" ht="14.4">
      <c r="A16" s="23"/>
      <c r="B16" s="15"/>
      <c r="C16" s="11"/>
      <c r="D16" s="7" t="s">
        <v>28</v>
      </c>
      <c r="E16" s="57"/>
      <c r="F16" s="58"/>
      <c r="G16" s="60"/>
      <c r="H16" s="60"/>
      <c r="I16" s="61"/>
      <c r="J16" s="61"/>
      <c r="K16" s="68"/>
      <c r="L16" s="59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57" t="s">
        <v>42</v>
      </c>
      <c r="F18" s="58">
        <v>200</v>
      </c>
      <c r="G18" s="60">
        <v>3.2</v>
      </c>
      <c r="H18" s="60">
        <v>2.8</v>
      </c>
      <c r="I18" s="61">
        <v>18.5</v>
      </c>
      <c r="J18" s="61">
        <v>109</v>
      </c>
      <c r="K18" s="68">
        <v>692</v>
      </c>
      <c r="L18" s="59">
        <v>6.64</v>
      </c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62" t="s">
        <v>43</v>
      </c>
      <c r="F21" s="63">
        <v>200</v>
      </c>
      <c r="G21" s="65">
        <v>0.9</v>
      </c>
      <c r="H21" s="65">
        <v>0.1</v>
      </c>
      <c r="I21" s="66">
        <v>24</v>
      </c>
      <c r="J21" s="66">
        <v>101</v>
      </c>
      <c r="K21" s="6">
        <v>389</v>
      </c>
      <c r="L21" s="64">
        <v>35</v>
      </c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600</v>
      </c>
      <c r="G23" s="19">
        <f t="shared" ref="G23:J23" si="2">SUM(G14:G22)</f>
        <v>19.499999999999996</v>
      </c>
      <c r="H23" s="19">
        <f t="shared" si="2"/>
        <v>17.700000000000003</v>
      </c>
      <c r="I23" s="19">
        <f t="shared" si="2"/>
        <v>101.92999999999999</v>
      </c>
      <c r="J23" s="19">
        <f t="shared" si="2"/>
        <v>643</v>
      </c>
      <c r="K23" s="25"/>
      <c r="L23" s="19">
        <f t="shared" ref="L23" si="3">SUM(L14:L22)</f>
        <v>57.15</v>
      </c>
    </row>
    <row r="24" spans="1:12" ht="15" thickBot="1">
      <c r="A24" s="29">
        <f>A6</f>
        <v>1</v>
      </c>
      <c r="B24" s="30">
        <f>B6</f>
        <v>1</v>
      </c>
      <c r="C24" s="88" t="s">
        <v>4</v>
      </c>
      <c r="D24" s="89"/>
      <c r="E24" s="31"/>
      <c r="F24" s="32">
        <f>F13+F23</f>
        <v>600</v>
      </c>
      <c r="G24" s="32">
        <f t="shared" ref="G24:J24" si="4">G13+G23</f>
        <v>19.499999999999996</v>
      </c>
      <c r="H24" s="32">
        <f t="shared" si="4"/>
        <v>17.700000000000003</v>
      </c>
      <c r="I24" s="32">
        <f t="shared" si="4"/>
        <v>101.92999999999999</v>
      </c>
      <c r="J24" s="32">
        <f t="shared" si="4"/>
        <v>643</v>
      </c>
      <c r="K24" s="32"/>
      <c r="L24" s="32">
        <f t="shared" ref="L24" si="5">L13+L23</f>
        <v>57.15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thickBo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7" t="s">
        <v>48</v>
      </c>
      <c r="F33" s="58">
        <v>100</v>
      </c>
      <c r="G33" s="60">
        <v>2.1</v>
      </c>
      <c r="H33" s="60">
        <v>4.5</v>
      </c>
      <c r="I33" s="61">
        <v>10.3</v>
      </c>
      <c r="J33" s="61">
        <v>94</v>
      </c>
      <c r="K33" s="6">
        <v>43</v>
      </c>
      <c r="L33" s="59">
        <v>12.4</v>
      </c>
    </row>
    <row r="34" spans="1:12" ht="14.4">
      <c r="A34" s="14"/>
      <c r="B34" s="15"/>
      <c r="C34" s="11"/>
      <c r="D34" s="7" t="s">
        <v>27</v>
      </c>
      <c r="E34" s="51" t="s">
        <v>45</v>
      </c>
      <c r="F34" s="52">
        <v>180</v>
      </c>
      <c r="G34" s="54">
        <v>14.7</v>
      </c>
      <c r="H34" s="54">
        <v>11.9</v>
      </c>
      <c r="I34" s="56">
        <v>64.400000000000006</v>
      </c>
      <c r="J34" s="56">
        <v>455</v>
      </c>
      <c r="K34" s="68">
        <v>297</v>
      </c>
      <c r="L34" s="53">
        <v>13.73</v>
      </c>
    </row>
    <row r="35" spans="1:12" ht="14.4">
      <c r="A35" s="14"/>
      <c r="B35" s="15"/>
      <c r="C35" s="11"/>
      <c r="D35" s="7" t="s">
        <v>28</v>
      </c>
      <c r="E35" s="57" t="s">
        <v>46</v>
      </c>
      <c r="F35" s="69" t="s">
        <v>47</v>
      </c>
      <c r="G35" s="60">
        <v>17.3</v>
      </c>
      <c r="H35" s="60">
        <v>12.2</v>
      </c>
      <c r="I35" s="61">
        <v>2.9</v>
      </c>
      <c r="J35" s="61">
        <v>192</v>
      </c>
      <c r="K35" s="68">
        <v>431</v>
      </c>
      <c r="L35" s="59">
        <v>48.71</v>
      </c>
    </row>
    <row r="36" spans="1:12" ht="14.4">
      <c r="A36" s="14"/>
      <c r="B36" s="15"/>
      <c r="C36" s="11"/>
      <c r="D36" s="7" t="s">
        <v>29</v>
      </c>
      <c r="E36" s="57"/>
      <c r="F36" s="58"/>
      <c r="G36" s="60"/>
      <c r="H36" s="60"/>
      <c r="I36" s="61"/>
      <c r="J36" s="61"/>
      <c r="K36" s="6"/>
      <c r="L36" s="59"/>
    </row>
    <row r="37" spans="1:12" ht="14.4">
      <c r="A37" s="14"/>
      <c r="B37" s="15"/>
      <c r="C37" s="11"/>
      <c r="D37" s="7" t="s">
        <v>30</v>
      </c>
      <c r="E37" s="70" t="s">
        <v>49</v>
      </c>
      <c r="F37" s="63">
        <v>200</v>
      </c>
      <c r="G37" s="71">
        <v>0.5</v>
      </c>
      <c r="H37" s="71">
        <v>0.1</v>
      </c>
      <c r="I37" s="72">
        <v>30.9</v>
      </c>
      <c r="J37" s="72">
        <v>123</v>
      </c>
      <c r="K37" s="68">
        <v>639</v>
      </c>
      <c r="L37" s="64">
        <v>4.54</v>
      </c>
    </row>
    <row r="38" spans="1:12" ht="14.4">
      <c r="A38" s="14"/>
      <c r="B38" s="15"/>
      <c r="C38" s="11"/>
      <c r="D38" s="7" t="s">
        <v>31</v>
      </c>
      <c r="E38" s="62" t="s">
        <v>50</v>
      </c>
      <c r="F38" s="73">
        <v>50</v>
      </c>
      <c r="G38" s="65">
        <v>3.07</v>
      </c>
      <c r="H38" s="65">
        <v>1.07</v>
      </c>
      <c r="I38" s="66">
        <v>20.9</v>
      </c>
      <c r="J38" s="66">
        <v>107.2</v>
      </c>
      <c r="K38" s="68">
        <v>366</v>
      </c>
      <c r="L38" s="74">
        <v>3.2</v>
      </c>
    </row>
    <row r="39" spans="1:12" ht="14.4">
      <c r="A39" s="14"/>
      <c r="B39" s="15"/>
      <c r="C39" s="11"/>
      <c r="D39" s="7" t="s">
        <v>32</v>
      </c>
      <c r="E39" s="75" t="s">
        <v>51</v>
      </c>
      <c r="F39" s="76">
        <v>40</v>
      </c>
      <c r="G39" s="78">
        <v>2.6</v>
      </c>
      <c r="H39" s="78">
        <v>0.48</v>
      </c>
      <c r="I39" s="78">
        <v>1.05</v>
      </c>
      <c r="J39" s="78">
        <v>72.400000000000006</v>
      </c>
      <c r="K39" s="78">
        <v>366</v>
      </c>
      <c r="L39" s="77">
        <v>2.72</v>
      </c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570</v>
      </c>
      <c r="G42" s="19">
        <f t="shared" ref="G42" si="10">SUM(G33:G41)</f>
        <v>40.270000000000003</v>
      </c>
      <c r="H42" s="19">
        <f t="shared" ref="H42" si="11">SUM(H33:H41)</f>
        <v>30.25</v>
      </c>
      <c r="I42" s="19">
        <f t="shared" ref="I42" si="12">SUM(I33:I41)</f>
        <v>130.45000000000002</v>
      </c>
      <c r="J42" s="19">
        <f t="shared" ref="J42:L42" si="13">SUM(J33:J41)</f>
        <v>1043.6000000000001</v>
      </c>
      <c r="K42" s="25"/>
      <c r="L42" s="19">
        <f t="shared" si="13"/>
        <v>85.300000000000011</v>
      </c>
    </row>
    <row r="43" spans="1:12" ht="15.75" customHeight="1" thickBot="1">
      <c r="A43" s="33">
        <f>A25</f>
        <v>1</v>
      </c>
      <c r="B43" s="33">
        <f>B25</f>
        <v>2</v>
      </c>
      <c r="C43" s="88" t="s">
        <v>4</v>
      </c>
      <c r="D43" s="89"/>
      <c r="E43" s="31"/>
      <c r="F43" s="32">
        <f>F32+F42</f>
        <v>570</v>
      </c>
      <c r="G43" s="32">
        <f t="shared" ref="G43" si="14">G32+G42</f>
        <v>40.270000000000003</v>
      </c>
      <c r="H43" s="32">
        <f t="shared" ref="H43" si="15">H32+H42</f>
        <v>30.25</v>
      </c>
      <c r="I43" s="32">
        <f t="shared" ref="I43" si="16">I32+I42</f>
        <v>130.45000000000002</v>
      </c>
      <c r="J43" s="32">
        <f t="shared" ref="J43:L43" si="17">J32+J42</f>
        <v>1043.6000000000001</v>
      </c>
      <c r="K43" s="32"/>
      <c r="L43" s="32">
        <f t="shared" si="17"/>
        <v>85.300000000000011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thickBo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7" t="s">
        <v>53</v>
      </c>
      <c r="F52" s="58" t="s">
        <v>41</v>
      </c>
      <c r="G52" s="60">
        <v>2.4</v>
      </c>
      <c r="H52" s="60">
        <v>12.7</v>
      </c>
      <c r="I52" s="61">
        <v>14.6</v>
      </c>
      <c r="J52" s="61">
        <v>186</v>
      </c>
      <c r="K52" s="68">
        <v>1</v>
      </c>
      <c r="L52" s="59">
        <v>13.36</v>
      </c>
    </row>
    <row r="53" spans="1:12" ht="14.4">
      <c r="A53" s="23"/>
      <c r="B53" s="15"/>
      <c r="C53" s="11"/>
      <c r="D53" s="7" t="s">
        <v>27</v>
      </c>
      <c r="E53" s="51" t="s">
        <v>52</v>
      </c>
      <c r="F53" s="52">
        <v>200</v>
      </c>
      <c r="G53" s="54">
        <v>8.6999999999999993</v>
      </c>
      <c r="H53" s="54">
        <v>10</v>
      </c>
      <c r="I53" s="56">
        <v>44.7</v>
      </c>
      <c r="J53" s="56">
        <v>313</v>
      </c>
      <c r="K53" s="67">
        <v>302</v>
      </c>
      <c r="L53" s="53">
        <v>13.6</v>
      </c>
    </row>
    <row r="54" spans="1:12" ht="14.4">
      <c r="A54" s="23"/>
      <c r="B54" s="15"/>
      <c r="C54" s="11"/>
      <c r="D54" s="7" t="s">
        <v>28</v>
      </c>
      <c r="E54" s="57"/>
      <c r="F54" s="58"/>
      <c r="G54" s="60"/>
      <c r="H54" s="60"/>
      <c r="I54" s="61"/>
      <c r="J54" s="61"/>
      <c r="K54" s="68"/>
      <c r="L54" s="59"/>
    </row>
    <row r="55" spans="1:12" ht="14.4">
      <c r="A55" s="23"/>
      <c r="B55" s="15"/>
      <c r="C55" s="11"/>
      <c r="D55" s="7" t="s">
        <v>29</v>
      </c>
      <c r="E55" s="57"/>
      <c r="F55" s="58"/>
      <c r="G55" s="60"/>
      <c r="H55" s="60"/>
      <c r="I55" s="61"/>
      <c r="J55" s="61"/>
      <c r="K55" s="68"/>
      <c r="L55" s="59"/>
    </row>
    <row r="56" spans="1:12" ht="14.4">
      <c r="A56" s="23"/>
      <c r="B56" s="15"/>
      <c r="C56" s="11"/>
      <c r="D56" s="7" t="s">
        <v>30</v>
      </c>
      <c r="E56" s="57" t="s">
        <v>54</v>
      </c>
      <c r="F56" s="58">
        <v>200</v>
      </c>
      <c r="G56" s="60">
        <v>3.6</v>
      </c>
      <c r="H56" s="60">
        <v>3.3</v>
      </c>
      <c r="I56" s="61">
        <v>13.7</v>
      </c>
      <c r="J56" s="61">
        <v>98</v>
      </c>
      <c r="K56" s="68">
        <v>693</v>
      </c>
      <c r="L56" s="59">
        <v>30.94</v>
      </c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 t="s">
        <v>56</v>
      </c>
      <c r="E59" s="70" t="s">
        <v>55</v>
      </c>
      <c r="F59" s="63">
        <v>200</v>
      </c>
      <c r="G59" s="71">
        <v>1.2</v>
      </c>
      <c r="H59" s="71">
        <v>1.2</v>
      </c>
      <c r="I59" s="72">
        <v>30.9</v>
      </c>
      <c r="J59" s="72">
        <v>141</v>
      </c>
      <c r="K59" s="6">
        <v>847</v>
      </c>
      <c r="L59" s="64">
        <v>50</v>
      </c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600</v>
      </c>
      <c r="G61" s="19">
        <f t="shared" ref="G61" si="22">SUM(G52:G60)</f>
        <v>15.899999999999999</v>
      </c>
      <c r="H61" s="19">
        <f t="shared" ref="H61" si="23">SUM(H52:H60)</f>
        <v>27.2</v>
      </c>
      <c r="I61" s="19">
        <f t="shared" ref="I61" si="24">SUM(I52:I60)</f>
        <v>103.9</v>
      </c>
      <c r="J61" s="19">
        <f t="shared" ref="J61:L61" si="25">SUM(J52:J60)</f>
        <v>738</v>
      </c>
      <c r="K61" s="25"/>
      <c r="L61" s="19">
        <f t="shared" si="25"/>
        <v>107.9</v>
      </c>
    </row>
    <row r="62" spans="1:12" ht="15.75" customHeight="1" thickBot="1">
      <c r="A62" s="29">
        <f>A44</f>
        <v>1</v>
      </c>
      <c r="B62" s="30">
        <f>B44</f>
        <v>3</v>
      </c>
      <c r="C62" s="88" t="s">
        <v>4</v>
      </c>
      <c r="D62" s="89"/>
      <c r="E62" s="31"/>
      <c r="F62" s="32">
        <f>F51+F61</f>
        <v>600</v>
      </c>
      <c r="G62" s="32">
        <f t="shared" ref="G62" si="26">G51+G61</f>
        <v>15.899999999999999</v>
      </c>
      <c r="H62" s="32">
        <f t="shared" ref="H62" si="27">H51+H61</f>
        <v>27.2</v>
      </c>
      <c r="I62" s="32">
        <f t="shared" ref="I62" si="28">I51+I61</f>
        <v>103.9</v>
      </c>
      <c r="J62" s="32">
        <f t="shared" ref="J62:L62" si="29">J51+J61</f>
        <v>738</v>
      </c>
      <c r="K62" s="32"/>
      <c r="L62" s="32">
        <f t="shared" si="29"/>
        <v>107.9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thickBot="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7" t="s">
        <v>58</v>
      </c>
      <c r="F71" s="58">
        <v>100</v>
      </c>
      <c r="G71" s="60">
        <v>1.7</v>
      </c>
      <c r="H71" s="60">
        <v>8</v>
      </c>
      <c r="I71" s="61">
        <v>8.3000000000000007</v>
      </c>
      <c r="J71" s="61">
        <v>116</v>
      </c>
      <c r="K71" s="43">
        <v>64</v>
      </c>
      <c r="L71" s="59">
        <v>6.3</v>
      </c>
    </row>
    <row r="72" spans="1:12" ht="14.4">
      <c r="A72" s="23"/>
      <c r="B72" s="15"/>
      <c r="C72" s="11"/>
      <c r="D72" s="7" t="s">
        <v>27</v>
      </c>
      <c r="E72" s="51" t="s">
        <v>57</v>
      </c>
      <c r="F72" s="52">
        <v>200</v>
      </c>
      <c r="G72" s="54">
        <v>22.8</v>
      </c>
      <c r="H72" s="54">
        <v>29</v>
      </c>
      <c r="I72" s="56">
        <v>40.200000000000003</v>
      </c>
      <c r="J72" s="56">
        <v>521</v>
      </c>
      <c r="K72" s="67">
        <v>492</v>
      </c>
      <c r="L72" s="53">
        <v>49.64</v>
      </c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4"/>
      <c r="J73" s="44"/>
      <c r="K73" s="68"/>
      <c r="L73" s="43"/>
    </row>
    <row r="74" spans="1:12" ht="14.4">
      <c r="A74" s="23"/>
      <c r="B74" s="15"/>
      <c r="C74" s="11"/>
      <c r="D74" s="7" t="s">
        <v>29</v>
      </c>
      <c r="E74" s="57" t="s">
        <v>59</v>
      </c>
      <c r="F74" s="58">
        <v>180</v>
      </c>
      <c r="G74" s="60">
        <v>0.2</v>
      </c>
      <c r="H74" s="60">
        <v>0</v>
      </c>
      <c r="I74" s="61">
        <v>9.1</v>
      </c>
      <c r="J74" s="61">
        <v>9.1</v>
      </c>
      <c r="K74" s="68">
        <v>685</v>
      </c>
      <c r="L74" s="59">
        <v>2.2000000000000002</v>
      </c>
    </row>
    <row r="75" spans="1:12" ht="14.4">
      <c r="A75" s="23"/>
      <c r="B75" s="15"/>
      <c r="C75" s="11"/>
      <c r="D75" s="7" t="s">
        <v>30</v>
      </c>
      <c r="E75" s="62" t="s">
        <v>60</v>
      </c>
      <c r="F75" s="63">
        <v>50</v>
      </c>
      <c r="G75" s="65">
        <v>3.07</v>
      </c>
      <c r="H75" s="65">
        <v>1.07</v>
      </c>
      <c r="I75" s="66">
        <v>20.9</v>
      </c>
      <c r="J75" s="66">
        <v>107.2</v>
      </c>
      <c r="K75" s="6">
        <v>366</v>
      </c>
      <c r="L75" s="64">
        <v>3.2</v>
      </c>
    </row>
    <row r="76" spans="1:12" ht="14.4">
      <c r="A76" s="23"/>
      <c r="B76" s="15"/>
      <c r="C76" s="11"/>
      <c r="D76" s="7" t="s">
        <v>31</v>
      </c>
      <c r="E76" s="75" t="s">
        <v>51</v>
      </c>
      <c r="F76" s="73">
        <v>40</v>
      </c>
      <c r="G76" s="78">
        <v>2.6</v>
      </c>
      <c r="H76" s="78">
        <v>0.48</v>
      </c>
      <c r="I76" s="78">
        <v>1.05</v>
      </c>
      <c r="J76" s="78">
        <v>72.400000000000006</v>
      </c>
      <c r="K76" s="68">
        <v>366</v>
      </c>
      <c r="L76" s="74">
        <v>2.72</v>
      </c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4"/>
      <c r="J77" s="44"/>
      <c r="K77" s="43"/>
      <c r="L77" s="43"/>
    </row>
    <row r="78" spans="1:12" ht="14.4">
      <c r="A78" s="23"/>
      <c r="B78" s="15"/>
      <c r="C78" s="11"/>
      <c r="D78" s="6" t="s">
        <v>56</v>
      </c>
      <c r="E78" s="70" t="s">
        <v>61</v>
      </c>
      <c r="F78" s="76">
        <v>40</v>
      </c>
      <c r="G78" s="79">
        <v>2.4300000000000002</v>
      </c>
      <c r="H78" s="79">
        <v>5.58</v>
      </c>
      <c r="I78" s="79">
        <v>24.93</v>
      </c>
      <c r="J78" s="79">
        <v>136</v>
      </c>
      <c r="K78" s="43"/>
      <c r="L78" s="77">
        <v>18</v>
      </c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610</v>
      </c>
      <c r="G80" s="19">
        <f>SUM(G71:G79)</f>
        <v>32.800000000000004</v>
      </c>
      <c r="H80" s="19">
        <f>SUM(H71:H79)</f>
        <v>44.129999999999995</v>
      </c>
      <c r="I80" s="19">
        <f>SUM(I71:I79)</f>
        <v>104.47999999999999</v>
      </c>
      <c r="J80" s="19">
        <f>SUM(J71:J79)</f>
        <v>961.7</v>
      </c>
      <c r="K80" s="25"/>
      <c r="L80" s="19">
        <f>SUM(L71:L79)</f>
        <v>82.06</v>
      </c>
    </row>
    <row r="81" spans="1:12" ht="15.75" customHeight="1" thickBot="1">
      <c r="A81" s="29">
        <f>A63</f>
        <v>1</v>
      </c>
      <c r="B81" s="30">
        <f>B63</f>
        <v>4</v>
      </c>
      <c r="C81" s="88" t="s">
        <v>4</v>
      </c>
      <c r="D81" s="89"/>
      <c r="E81" s="31"/>
      <c r="F81" s="32">
        <f>F70+F80</f>
        <v>610</v>
      </c>
      <c r="G81" s="32">
        <f t="shared" ref="G81" si="34">G70+G80</f>
        <v>32.800000000000004</v>
      </c>
      <c r="H81" s="32">
        <f t="shared" ref="H81" si="35">H70+H80</f>
        <v>44.129999999999995</v>
      </c>
      <c r="I81" s="32">
        <f t="shared" ref="I81" si="36">I70+I80</f>
        <v>104.47999999999999</v>
      </c>
      <c r="J81" s="32">
        <f t="shared" ref="J81:L81" si="37">J70+J80</f>
        <v>961.7</v>
      </c>
      <c r="K81" s="32"/>
      <c r="L81" s="32">
        <f t="shared" si="37"/>
        <v>82.06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8">SUM(G82:G88)</f>
        <v>0</v>
      </c>
      <c r="H89" s="19">
        <f t="shared" ref="H89" si="39">SUM(H82:H88)</f>
        <v>0</v>
      </c>
      <c r="I89" s="19">
        <f t="shared" ref="I89" si="40">SUM(I82:I88)</f>
        <v>0</v>
      </c>
      <c r="J89" s="19">
        <f t="shared" ref="J89:L89" si="41">SUM(J82:J88)</f>
        <v>0</v>
      </c>
      <c r="K89" s="25"/>
      <c r="L89" s="19">
        <f t="shared" si="41"/>
        <v>0</v>
      </c>
    </row>
    <row r="90" spans="1:12" ht="15" thickBot="1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51" t="s">
        <v>62</v>
      </c>
      <c r="F91" s="52" t="s">
        <v>63</v>
      </c>
      <c r="G91" s="54">
        <v>24.8</v>
      </c>
      <c r="H91" s="54">
        <v>15.1</v>
      </c>
      <c r="I91" s="56">
        <v>39.6</v>
      </c>
      <c r="J91" s="56">
        <v>392</v>
      </c>
      <c r="K91" s="56">
        <v>349</v>
      </c>
      <c r="L91" s="53">
        <v>92.26</v>
      </c>
    </row>
    <row r="92" spans="1:12" ht="14.4">
      <c r="A92" s="23"/>
      <c r="B92" s="15"/>
      <c r="C92" s="11"/>
      <c r="D92" s="7" t="s">
        <v>28</v>
      </c>
      <c r="E92" s="57"/>
      <c r="F92" s="80"/>
      <c r="G92" s="60"/>
      <c r="H92" s="60"/>
      <c r="I92" s="61"/>
      <c r="J92" s="61"/>
      <c r="K92" s="61"/>
      <c r="L92" s="59"/>
    </row>
    <row r="93" spans="1:12" ht="14.4">
      <c r="A93" s="23"/>
      <c r="B93" s="15"/>
      <c r="C93" s="11"/>
      <c r="D93" s="7" t="s">
        <v>29</v>
      </c>
      <c r="E93" s="57"/>
      <c r="F93" s="80"/>
      <c r="G93" s="60"/>
      <c r="H93" s="60"/>
      <c r="I93" s="61"/>
      <c r="J93" s="61"/>
      <c r="K93" s="61"/>
      <c r="L93" s="59"/>
    </row>
    <row r="94" spans="1:12" ht="14.4">
      <c r="A94" s="23"/>
      <c r="B94" s="15"/>
      <c r="C94" s="11"/>
      <c r="D94" s="7" t="s">
        <v>30</v>
      </c>
      <c r="E94" s="57" t="s">
        <v>64</v>
      </c>
      <c r="F94" s="58">
        <v>200</v>
      </c>
      <c r="G94" s="60">
        <v>8</v>
      </c>
      <c r="H94" s="60">
        <v>2.9</v>
      </c>
      <c r="I94" s="61">
        <v>11.6</v>
      </c>
      <c r="J94" s="61">
        <v>109</v>
      </c>
      <c r="K94" s="61">
        <v>386</v>
      </c>
      <c r="L94" s="59">
        <v>28.8</v>
      </c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4"/>
      <c r="J95" s="44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4"/>
      <c r="J96" s="44"/>
      <c r="K96" s="44"/>
      <c r="L96" s="43"/>
    </row>
    <row r="97" spans="1:12" ht="14.4">
      <c r="A97" s="23"/>
      <c r="B97" s="15"/>
      <c r="C97" s="11"/>
      <c r="D97" s="6" t="s">
        <v>56</v>
      </c>
      <c r="E97" s="62" t="s">
        <v>65</v>
      </c>
      <c r="F97" s="63">
        <v>50</v>
      </c>
      <c r="G97" s="65">
        <v>2.2999999999999998</v>
      </c>
      <c r="H97" s="65">
        <v>2.9</v>
      </c>
      <c r="I97" s="66">
        <v>22.3</v>
      </c>
      <c r="J97" s="66">
        <v>125.1</v>
      </c>
      <c r="K97" s="66"/>
      <c r="L97" s="64">
        <v>15.4</v>
      </c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250</v>
      </c>
      <c r="G99" s="19">
        <f t="shared" ref="G99" si="42">SUM(G90:G98)</f>
        <v>35.099999999999994</v>
      </c>
      <c r="H99" s="19">
        <f t="shared" ref="H99" si="43">SUM(H90:H98)</f>
        <v>20.9</v>
      </c>
      <c r="I99" s="19">
        <f t="shared" ref="I99" si="44">SUM(I90:I98)</f>
        <v>73.5</v>
      </c>
      <c r="J99" s="19">
        <f t="shared" ref="J99:L99" si="45">SUM(J90:J98)</f>
        <v>626.1</v>
      </c>
      <c r="K99" s="25"/>
      <c r="L99" s="19">
        <f t="shared" si="45"/>
        <v>136.46</v>
      </c>
    </row>
    <row r="100" spans="1:12" ht="15.75" customHeight="1" thickBot="1">
      <c r="A100" s="29">
        <f>A82</f>
        <v>1</v>
      </c>
      <c r="B100" s="30">
        <f>B82</f>
        <v>5</v>
      </c>
      <c r="C100" s="88" t="s">
        <v>4</v>
      </c>
      <c r="D100" s="89"/>
      <c r="E100" s="31"/>
      <c r="F100" s="32">
        <f>F89+F99</f>
        <v>250</v>
      </c>
      <c r="G100" s="32">
        <f t="shared" ref="G100" si="46">G89+G99</f>
        <v>35.099999999999994</v>
      </c>
      <c r="H100" s="32">
        <f t="shared" ref="H100" si="47">H89+H99</f>
        <v>20.9</v>
      </c>
      <c r="I100" s="32">
        <f t="shared" ref="I100" si="48">I89+I99</f>
        <v>73.5</v>
      </c>
      <c r="J100" s="32">
        <f t="shared" ref="J100:L100" si="49">J89+J99</f>
        <v>626.1</v>
      </c>
      <c r="K100" s="32"/>
      <c r="L100" s="32">
        <f t="shared" si="49"/>
        <v>136.46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0">SUM(G101:G107)</f>
        <v>0</v>
      </c>
      <c r="H108" s="19">
        <f t="shared" si="50"/>
        <v>0</v>
      </c>
      <c r="I108" s="19">
        <f t="shared" si="50"/>
        <v>0</v>
      </c>
      <c r="J108" s="19">
        <f t="shared" si="50"/>
        <v>0</v>
      </c>
      <c r="K108" s="25"/>
      <c r="L108" s="19">
        <f t="shared" ref="L108" si="51">SUM(L101:L107)</f>
        <v>0</v>
      </c>
    </row>
    <row r="109" spans="1:12" ht="15" thickBot="1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51" t="s">
        <v>66</v>
      </c>
      <c r="F110" s="52" t="s">
        <v>67</v>
      </c>
      <c r="G110" s="54">
        <v>13.1</v>
      </c>
      <c r="H110" s="54">
        <v>19.600000000000001</v>
      </c>
      <c r="I110" s="56">
        <v>42.1</v>
      </c>
      <c r="J110" s="56">
        <v>407</v>
      </c>
      <c r="K110" s="67">
        <v>333</v>
      </c>
      <c r="L110" s="53">
        <v>27.92</v>
      </c>
    </row>
    <row r="111" spans="1:12" ht="14.4">
      <c r="A111" s="23"/>
      <c r="B111" s="15"/>
      <c r="C111" s="11"/>
      <c r="D111" s="7" t="s">
        <v>28</v>
      </c>
      <c r="E111" s="57"/>
      <c r="F111" s="58"/>
      <c r="G111" s="60"/>
      <c r="H111" s="60"/>
      <c r="I111" s="61"/>
      <c r="J111" s="61"/>
      <c r="K111" s="68"/>
      <c r="L111" s="59"/>
    </row>
    <row r="112" spans="1:12" ht="14.4">
      <c r="A112" s="23"/>
      <c r="B112" s="15"/>
      <c r="C112" s="11"/>
      <c r="D112" s="7" t="s">
        <v>29</v>
      </c>
      <c r="E112" s="57"/>
      <c r="F112" s="58"/>
      <c r="G112" s="60"/>
      <c r="H112" s="60"/>
      <c r="I112" s="61"/>
      <c r="J112" s="61"/>
      <c r="K112" s="68"/>
      <c r="L112" s="59"/>
    </row>
    <row r="113" spans="1:12" ht="14.4">
      <c r="A113" s="23"/>
      <c r="B113" s="15"/>
      <c r="C113" s="11"/>
      <c r="D113" s="7" t="s">
        <v>30</v>
      </c>
      <c r="E113" s="57" t="s">
        <v>68</v>
      </c>
      <c r="F113" s="58">
        <v>200</v>
      </c>
      <c r="G113" s="60">
        <v>0.5</v>
      </c>
      <c r="H113" s="60">
        <v>0.1</v>
      </c>
      <c r="I113" s="61">
        <v>30.9</v>
      </c>
      <c r="J113" s="61">
        <v>123</v>
      </c>
      <c r="K113" s="6">
        <v>639</v>
      </c>
      <c r="L113" s="59">
        <v>4.54</v>
      </c>
    </row>
    <row r="114" spans="1:12" ht="14.4">
      <c r="A114" s="23"/>
      <c r="B114" s="15"/>
      <c r="C114" s="11"/>
      <c r="D114" s="7" t="s">
        <v>31</v>
      </c>
      <c r="E114" s="62" t="s">
        <v>60</v>
      </c>
      <c r="F114" s="63">
        <v>50</v>
      </c>
      <c r="G114" s="65">
        <v>3.07</v>
      </c>
      <c r="H114" s="65">
        <v>1.07</v>
      </c>
      <c r="I114" s="66">
        <v>20.9</v>
      </c>
      <c r="J114" s="66">
        <v>107.2</v>
      </c>
      <c r="K114" s="68">
        <v>366</v>
      </c>
      <c r="L114" s="64">
        <v>3.2</v>
      </c>
    </row>
    <row r="115" spans="1:12" ht="14.4">
      <c r="A115" s="23"/>
      <c r="B115" s="15"/>
      <c r="C115" s="11"/>
      <c r="D115" s="7" t="s">
        <v>32</v>
      </c>
      <c r="E115" s="75" t="s">
        <v>69</v>
      </c>
      <c r="F115" s="73">
        <v>40</v>
      </c>
      <c r="G115" s="78">
        <v>2.6</v>
      </c>
      <c r="H115" s="78">
        <v>0.48</v>
      </c>
      <c r="I115" s="78">
        <v>1.05</v>
      </c>
      <c r="J115" s="78">
        <v>72.400000000000006</v>
      </c>
      <c r="K115" s="78">
        <v>366</v>
      </c>
      <c r="L115" s="74">
        <v>2.72</v>
      </c>
    </row>
    <row r="116" spans="1:12" ht="14.4">
      <c r="A116" s="23"/>
      <c r="B116" s="15"/>
      <c r="C116" s="11"/>
      <c r="D116" s="6"/>
      <c r="E116" s="62" t="s">
        <v>70</v>
      </c>
      <c r="F116" s="76">
        <v>100</v>
      </c>
      <c r="G116" s="79">
        <v>0.6</v>
      </c>
      <c r="H116" s="79">
        <v>0.6</v>
      </c>
      <c r="I116" s="79">
        <v>15.45</v>
      </c>
      <c r="J116" s="79">
        <v>70.5</v>
      </c>
      <c r="K116" s="79"/>
      <c r="L116" s="77">
        <v>16.8</v>
      </c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390</v>
      </c>
      <c r="G118" s="19">
        <f t="shared" ref="G118:J118" si="52">SUM(G109:G117)</f>
        <v>19.87</v>
      </c>
      <c r="H118" s="19">
        <f t="shared" si="52"/>
        <v>21.850000000000005</v>
      </c>
      <c r="I118" s="19">
        <f t="shared" si="52"/>
        <v>110.4</v>
      </c>
      <c r="J118" s="19">
        <f t="shared" si="52"/>
        <v>780.1</v>
      </c>
      <c r="K118" s="25"/>
      <c r="L118" s="19">
        <f t="shared" ref="L118" si="53">SUM(L109:L117)</f>
        <v>55.180000000000007</v>
      </c>
    </row>
    <row r="119" spans="1:12" ht="15" thickBot="1">
      <c r="A119" s="29">
        <f>A101</f>
        <v>2</v>
      </c>
      <c r="B119" s="30">
        <f>B101</f>
        <v>1</v>
      </c>
      <c r="C119" s="88" t="s">
        <v>4</v>
      </c>
      <c r="D119" s="89"/>
      <c r="E119" s="31"/>
      <c r="F119" s="32">
        <f>F108+F118</f>
        <v>390</v>
      </c>
      <c r="G119" s="32">
        <f t="shared" ref="G119" si="54">G108+G118</f>
        <v>19.87</v>
      </c>
      <c r="H119" s="32">
        <f t="shared" ref="H119" si="55">H108+H118</f>
        <v>21.850000000000005</v>
      </c>
      <c r="I119" s="32">
        <f t="shared" ref="I119" si="56">I108+I118</f>
        <v>110.4</v>
      </c>
      <c r="J119" s="32">
        <f t="shared" ref="J119:L119" si="57">J108+J118</f>
        <v>780.1</v>
      </c>
      <c r="K119" s="32"/>
      <c r="L119" s="32">
        <f t="shared" si="57"/>
        <v>55.180000000000007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8">SUM(G120:G126)</f>
        <v>0</v>
      </c>
      <c r="H127" s="19">
        <f t="shared" si="58"/>
        <v>0</v>
      </c>
      <c r="I127" s="19">
        <f t="shared" si="58"/>
        <v>0</v>
      </c>
      <c r="J127" s="19">
        <f t="shared" si="58"/>
        <v>0</v>
      </c>
      <c r="K127" s="25"/>
      <c r="L127" s="19">
        <f t="shared" ref="L127" si="59">SUM(L120:L126)</f>
        <v>0</v>
      </c>
    </row>
    <row r="128" spans="1:12" ht="15" thickBot="1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2" t="s">
        <v>40</v>
      </c>
      <c r="F128" s="63" t="s">
        <v>41</v>
      </c>
      <c r="G128" s="65">
        <v>6.2</v>
      </c>
      <c r="H128" s="65">
        <v>4.2</v>
      </c>
      <c r="I128" s="66">
        <v>14.2</v>
      </c>
      <c r="J128" s="66">
        <v>124</v>
      </c>
      <c r="K128" s="66">
        <v>1</v>
      </c>
      <c r="L128" s="64">
        <v>12.36</v>
      </c>
    </row>
    <row r="129" spans="1:12" ht="14.4">
      <c r="A129" s="14"/>
      <c r="B129" s="15"/>
      <c r="C129" s="11"/>
      <c r="D129" s="7" t="s">
        <v>27</v>
      </c>
      <c r="E129" s="51" t="s">
        <v>71</v>
      </c>
      <c r="F129" s="52">
        <v>200</v>
      </c>
      <c r="G129" s="54">
        <v>7.9</v>
      </c>
      <c r="H129" s="54">
        <v>10.8</v>
      </c>
      <c r="I129" s="56">
        <v>41.9</v>
      </c>
      <c r="J129" s="56">
        <v>300</v>
      </c>
      <c r="K129" s="56">
        <v>311</v>
      </c>
      <c r="L129" s="59">
        <v>22.45</v>
      </c>
    </row>
    <row r="130" spans="1:12" ht="14.4">
      <c r="A130" s="14"/>
      <c r="B130" s="15"/>
      <c r="C130" s="11"/>
      <c r="D130" s="7" t="s">
        <v>28</v>
      </c>
      <c r="E130" s="57" t="s">
        <v>72</v>
      </c>
      <c r="F130" s="58">
        <v>40</v>
      </c>
      <c r="G130" s="60">
        <v>4.8</v>
      </c>
      <c r="H130" s="60">
        <v>4.4000000000000004</v>
      </c>
      <c r="I130" s="61">
        <v>0.2</v>
      </c>
      <c r="J130" s="61">
        <v>59</v>
      </c>
      <c r="K130" s="61">
        <v>209</v>
      </c>
      <c r="L130" s="81">
        <v>16</v>
      </c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4"/>
      <c r="J131" s="44"/>
      <c r="K131" s="44"/>
      <c r="L131" s="43"/>
    </row>
    <row r="132" spans="1:12" ht="14.4">
      <c r="A132" s="14"/>
      <c r="B132" s="15"/>
      <c r="C132" s="11"/>
      <c r="D132" s="7" t="s">
        <v>30</v>
      </c>
      <c r="E132" s="57" t="s">
        <v>73</v>
      </c>
      <c r="F132" s="58">
        <v>180</v>
      </c>
      <c r="G132" s="60">
        <v>0.2</v>
      </c>
      <c r="H132" s="60">
        <v>0</v>
      </c>
      <c r="I132" s="61">
        <v>9.1</v>
      </c>
      <c r="J132" s="61">
        <v>36</v>
      </c>
      <c r="K132" s="61">
        <v>685</v>
      </c>
      <c r="L132" s="59">
        <v>2.2000000000000002</v>
      </c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4"/>
      <c r="J133" s="44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4"/>
      <c r="J134" s="44"/>
      <c r="K134" s="44"/>
      <c r="L134" s="43"/>
    </row>
    <row r="135" spans="1:12" ht="14.4">
      <c r="A135" s="14"/>
      <c r="B135" s="15"/>
      <c r="C135" s="11"/>
      <c r="D135" s="6"/>
      <c r="E135" s="62" t="s">
        <v>74</v>
      </c>
      <c r="F135" s="76">
        <v>50</v>
      </c>
      <c r="G135" s="82">
        <v>2.2999999999999998</v>
      </c>
      <c r="H135" s="82">
        <v>2.9</v>
      </c>
      <c r="I135" s="82">
        <v>22.3</v>
      </c>
      <c r="J135" s="82">
        <v>125.1</v>
      </c>
      <c r="K135" s="82"/>
      <c r="L135" s="77">
        <v>15.4</v>
      </c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470</v>
      </c>
      <c r="G137" s="19">
        <f>SUM(G128:G136)</f>
        <v>21.400000000000002</v>
      </c>
      <c r="H137" s="19">
        <f>SUM(H128:H136)</f>
        <v>22.299999999999997</v>
      </c>
      <c r="I137" s="19">
        <f>SUM(I128:I136)</f>
        <v>87.699999999999989</v>
      </c>
      <c r="J137" s="19">
        <f>SUM(J128:J136)</f>
        <v>644.1</v>
      </c>
      <c r="K137" s="25"/>
      <c r="L137" s="19">
        <f>SUM(L128:L136)</f>
        <v>68.410000000000011</v>
      </c>
    </row>
    <row r="138" spans="1:12" ht="15" thickBot="1">
      <c r="A138" s="33">
        <f>A120</f>
        <v>2</v>
      </c>
      <c r="B138" s="33">
        <f>B120</f>
        <v>2</v>
      </c>
      <c r="C138" s="88" t="s">
        <v>4</v>
      </c>
      <c r="D138" s="89"/>
      <c r="E138" s="31"/>
      <c r="F138" s="32">
        <f>F127+F137</f>
        <v>470</v>
      </c>
      <c r="G138" s="32">
        <f t="shared" ref="G138" si="60">G127+G137</f>
        <v>21.400000000000002</v>
      </c>
      <c r="H138" s="32">
        <f t="shared" ref="H138" si="61">H127+H137</f>
        <v>22.299999999999997</v>
      </c>
      <c r="I138" s="32">
        <f t="shared" ref="I138" si="62">I127+I137</f>
        <v>87.699999999999989</v>
      </c>
      <c r="J138" s="32">
        <f t="shared" ref="J138:L138" si="63">J127+J137</f>
        <v>644.1</v>
      </c>
      <c r="K138" s="32"/>
      <c r="L138" s="32">
        <f t="shared" si="63"/>
        <v>68.410000000000011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4">SUM(G139:G145)</f>
        <v>0</v>
      </c>
      <c r="H146" s="19">
        <f t="shared" si="64"/>
        <v>0</v>
      </c>
      <c r="I146" s="19">
        <f t="shared" si="64"/>
        <v>0</v>
      </c>
      <c r="J146" s="19">
        <f t="shared" si="64"/>
        <v>0</v>
      </c>
      <c r="K146" s="25"/>
      <c r="L146" s="19">
        <f t="shared" ref="L146" si="65">SUM(L139:L145)</f>
        <v>0</v>
      </c>
    </row>
    <row r="147" spans="1:12" ht="15" thickBo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7" t="s">
        <v>77</v>
      </c>
      <c r="F147" s="58">
        <v>60</v>
      </c>
      <c r="G147" s="60">
        <v>2.98</v>
      </c>
      <c r="H147" s="60">
        <v>5.19</v>
      </c>
      <c r="I147" s="61">
        <v>6.25</v>
      </c>
      <c r="J147" s="61">
        <v>83.6</v>
      </c>
      <c r="K147" s="61">
        <v>75</v>
      </c>
      <c r="L147" s="59">
        <v>13.62</v>
      </c>
    </row>
    <row r="148" spans="1:12" ht="14.4">
      <c r="A148" s="23"/>
      <c r="B148" s="15"/>
      <c r="C148" s="11"/>
      <c r="D148" s="7" t="s">
        <v>27</v>
      </c>
      <c r="E148" s="51" t="s">
        <v>75</v>
      </c>
      <c r="F148" s="52">
        <v>180</v>
      </c>
      <c r="G148" s="54">
        <v>4.7</v>
      </c>
      <c r="H148" s="54">
        <v>7.3</v>
      </c>
      <c r="I148" s="56">
        <v>30.7</v>
      </c>
      <c r="J148" s="56">
        <v>215</v>
      </c>
      <c r="K148" s="56">
        <v>520</v>
      </c>
      <c r="L148" s="53">
        <v>22.4</v>
      </c>
    </row>
    <row r="149" spans="1:12" ht="14.4">
      <c r="A149" s="23"/>
      <c r="B149" s="15"/>
      <c r="C149" s="11"/>
      <c r="D149" s="7" t="s">
        <v>28</v>
      </c>
      <c r="E149" s="57" t="s">
        <v>76</v>
      </c>
      <c r="F149" s="58">
        <v>100</v>
      </c>
      <c r="G149" s="60">
        <v>21.2</v>
      </c>
      <c r="H149" s="60">
        <v>1.2</v>
      </c>
      <c r="I149" s="61">
        <v>0.7</v>
      </c>
      <c r="J149" s="61">
        <v>99</v>
      </c>
      <c r="K149" s="61">
        <v>244</v>
      </c>
      <c r="L149" s="59">
        <v>31.98</v>
      </c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4"/>
      <c r="J150" s="44"/>
      <c r="K150" s="44"/>
      <c r="L150" s="43"/>
    </row>
    <row r="151" spans="1:12" ht="14.4">
      <c r="A151" s="23"/>
      <c r="B151" s="15"/>
      <c r="C151" s="11"/>
      <c r="D151" s="7" t="s">
        <v>30</v>
      </c>
      <c r="E151" s="70" t="s">
        <v>59</v>
      </c>
      <c r="F151" s="63">
        <v>180</v>
      </c>
      <c r="G151" s="71">
        <v>0.2</v>
      </c>
      <c r="H151" s="71">
        <v>0</v>
      </c>
      <c r="I151" s="72">
        <v>9.1</v>
      </c>
      <c r="J151" s="72">
        <v>36</v>
      </c>
      <c r="K151" s="72">
        <v>685</v>
      </c>
      <c r="L151" s="64">
        <v>2.2000000000000002</v>
      </c>
    </row>
    <row r="152" spans="1:12" ht="14.4">
      <c r="A152" s="23"/>
      <c r="B152" s="15"/>
      <c r="C152" s="11"/>
      <c r="D152" s="7" t="s">
        <v>31</v>
      </c>
      <c r="E152" s="62" t="s">
        <v>60</v>
      </c>
      <c r="F152" s="73">
        <v>50</v>
      </c>
      <c r="G152" s="65">
        <v>3.07</v>
      </c>
      <c r="H152" s="65">
        <v>1.07</v>
      </c>
      <c r="I152" s="66">
        <v>20.9</v>
      </c>
      <c r="J152" s="66">
        <v>107.2</v>
      </c>
      <c r="K152" s="66">
        <v>366</v>
      </c>
      <c r="L152" s="74">
        <v>3.2</v>
      </c>
    </row>
    <row r="153" spans="1:12" ht="14.4">
      <c r="A153" s="23"/>
      <c r="B153" s="15"/>
      <c r="C153" s="11"/>
      <c r="D153" s="7" t="s">
        <v>32</v>
      </c>
      <c r="E153" s="75" t="s">
        <v>69</v>
      </c>
      <c r="F153" s="76">
        <v>40</v>
      </c>
      <c r="G153" s="78">
        <v>2.6</v>
      </c>
      <c r="H153" s="78">
        <v>0.48</v>
      </c>
      <c r="I153" s="78">
        <v>1.05</v>
      </c>
      <c r="J153" s="78">
        <v>72.400000000000006</v>
      </c>
      <c r="K153" s="78">
        <v>366</v>
      </c>
      <c r="L153" s="77">
        <v>2.72</v>
      </c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610</v>
      </c>
      <c r="G156" s="19">
        <f>SUM(G147:G155)</f>
        <v>34.75</v>
      </c>
      <c r="H156" s="19">
        <f>SUM(H147:H155)</f>
        <v>15.24</v>
      </c>
      <c r="I156" s="19">
        <f>SUM(I147:I155)</f>
        <v>68.7</v>
      </c>
      <c r="J156" s="19">
        <f>SUM(J147:J155)</f>
        <v>613.20000000000005</v>
      </c>
      <c r="K156" s="25"/>
      <c r="L156" s="19">
        <f>SUM(L147:L155)</f>
        <v>76.12</v>
      </c>
    </row>
    <row r="157" spans="1:12" ht="15" thickBot="1">
      <c r="A157" s="29">
        <f>A139</f>
        <v>2</v>
      </c>
      <c r="B157" s="30">
        <f>B139</f>
        <v>3</v>
      </c>
      <c r="C157" s="88" t="s">
        <v>4</v>
      </c>
      <c r="D157" s="89"/>
      <c r="E157" s="31"/>
      <c r="F157" s="32">
        <f>F146+F156</f>
        <v>610</v>
      </c>
      <c r="G157" s="32">
        <f t="shared" ref="G157" si="66">G146+G156</f>
        <v>34.75</v>
      </c>
      <c r="H157" s="32">
        <f t="shared" ref="H157" si="67">H146+H156</f>
        <v>15.24</v>
      </c>
      <c r="I157" s="32">
        <f t="shared" ref="I157" si="68">I146+I156</f>
        <v>68.7</v>
      </c>
      <c r="J157" s="32">
        <f t="shared" ref="J157:L157" si="69">J146+J156</f>
        <v>613.20000000000005</v>
      </c>
      <c r="K157" s="32"/>
      <c r="L157" s="32">
        <f t="shared" si="69"/>
        <v>76.12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0">SUM(G158:G164)</f>
        <v>0</v>
      </c>
      <c r="H165" s="19">
        <f t="shared" si="70"/>
        <v>0</v>
      </c>
      <c r="I165" s="19">
        <f t="shared" si="70"/>
        <v>0</v>
      </c>
      <c r="J165" s="19">
        <f t="shared" si="70"/>
        <v>0</v>
      </c>
      <c r="K165" s="25"/>
      <c r="L165" s="19">
        <f t="shared" ref="L165" si="71">SUM(L158:L164)</f>
        <v>0</v>
      </c>
    </row>
    <row r="166" spans="1:12" ht="15" thickBot="1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7" t="s">
        <v>53</v>
      </c>
      <c r="F166" s="83" t="s">
        <v>79</v>
      </c>
      <c r="G166" s="60">
        <v>2.4</v>
      </c>
      <c r="H166" s="60">
        <v>12.7</v>
      </c>
      <c r="I166" s="61">
        <v>14.6</v>
      </c>
      <c r="J166" s="61">
        <v>186</v>
      </c>
      <c r="K166" s="61">
        <v>1</v>
      </c>
      <c r="L166" s="59">
        <v>16.36</v>
      </c>
    </row>
    <row r="167" spans="1:12" ht="14.4">
      <c r="A167" s="23"/>
      <c r="B167" s="15"/>
      <c r="C167" s="11"/>
      <c r="D167" s="7" t="s">
        <v>27</v>
      </c>
      <c r="E167" s="51" t="s">
        <v>78</v>
      </c>
      <c r="F167" s="52">
        <v>200</v>
      </c>
      <c r="G167" s="54">
        <v>7.7</v>
      </c>
      <c r="H167" s="54">
        <v>10.3</v>
      </c>
      <c r="I167" s="56">
        <v>37.9</v>
      </c>
      <c r="J167" s="56">
        <v>278</v>
      </c>
      <c r="K167" s="56">
        <v>311</v>
      </c>
      <c r="L167" s="53">
        <v>20.93</v>
      </c>
    </row>
    <row r="168" spans="1:12" ht="14.4">
      <c r="A168" s="23"/>
      <c r="B168" s="15"/>
      <c r="C168" s="11"/>
      <c r="D168" s="7" t="s">
        <v>28</v>
      </c>
      <c r="E168" s="57"/>
      <c r="F168" s="83"/>
      <c r="G168" s="60"/>
      <c r="H168" s="60"/>
      <c r="I168" s="61"/>
      <c r="J168" s="61"/>
      <c r="K168" s="61"/>
      <c r="L168" s="59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4"/>
      <c r="J169" s="44"/>
      <c r="K169" s="44"/>
      <c r="L169" s="43"/>
    </row>
    <row r="170" spans="1:12" ht="14.4">
      <c r="A170" s="23"/>
      <c r="B170" s="15"/>
      <c r="C170" s="11"/>
      <c r="D170" s="7" t="s">
        <v>30</v>
      </c>
      <c r="E170" s="70" t="s">
        <v>73</v>
      </c>
      <c r="F170" s="63">
        <v>180</v>
      </c>
      <c r="G170" s="71">
        <v>0.2</v>
      </c>
      <c r="H170" s="71">
        <v>0</v>
      </c>
      <c r="I170" s="72">
        <v>9.1</v>
      </c>
      <c r="J170" s="72">
        <v>36</v>
      </c>
      <c r="K170" s="72">
        <v>685</v>
      </c>
      <c r="L170" s="64">
        <v>2.2000000000000002</v>
      </c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4"/>
      <c r="J171" s="44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4"/>
      <c r="J172" s="44"/>
      <c r="K172" s="44"/>
      <c r="L172" s="43"/>
    </row>
    <row r="173" spans="1:12" ht="14.4">
      <c r="A173" s="23"/>
      <c r="B173" s="15"/>
      <c r="C173" s="11"/>
      <c r="D173" s="6"/>
      <c r="E173" s="75" t="s">
        <v>80</v>
      </c>
      <c r="F173" s="76">
        <v>200</v>
      </c>
      <c r="G173" s="78">
        <v>0.9</v>
      </c>
      <c r="H173" s="78">
        <v>0.1</v>
      </c>
      <c r="I173" s="78">
        <v>24</v>
      </c>
      <c r="J173" s="78">
        <v>101</v>
      </c>
      <c r="K173" s="78">
        <v>389</v>
      </c>
      <c r="L173" s="77">
        <v>35</v>
      </c>
    </row>
    <row r="174" spans="1:12" ht="14.4">
      <c r="A174" s="23"/>
      <c r="B174" s="15"/>
      <c r="C174" s="11"/>
      <c r="D174" s="6"/>
      <c r="E174" s="62" t="s">
        <v>81</v>
      </c>
      <c r="F174" s="76">
        <v>40</v>
      </c>
      <c r="G174" s="79">
        <v>0.84</v>
      </c>
      <c r="H174" s="79">
        <v>0.99</v>
      </c>
      <c r="I174" s="79">
        <v>23.19</v>
      </c>
      <c r="J174" s="79">
        <v>106.7</v>
      </c>
      <c r="K174" s="79"/>
      <c r="L174" s="77">
        <v>14</v>
      </c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620</v>
      </c>
      <c r="G175" s="19">
        <f>SUM(G166:G174)</f>
        <v>12.04</v>
      </c>
      <c r="H175" s="19">
        <f>SUM(H166:H174)</f>
        <v>24.09</v>
      </c>
      <c r="I175" s="19">
        <f>SUM(I166:I174)</f>
        <v>108.78999999999999</v>
      </c>
      <c r="J175" s="19">
        <f>SUM(J166:J174)</f>
        <v>707.7</v>
      </c>
      <c r="K175" s="25"/>
      <c r="L175" s="19">
        <f>SUM(L166:L174)</f>
        <v>88.490000000000009</v>
      </c>
    </row>
    <row r="176" spans="1:12" ht="15" thickBot="1">
      <c r="A176" s="29">
        <f>A158</f>
        <v>2</v>
      </c>
      <c r="B176" s="30">
        <f>B158</f>
        <v>4</v>
      </c>
      <c r="C176" s="88" t="s">
        <v>4</v>
      </c>
      <c r="D176" s="89"/>
      <c r="E176" s="31"/>
      <c r="F176" s="32">
        <f>F165+F175</f>
        <v>620</v>
      </c>
      <c r="G176" s="32">
        <f t="shared" ref="G176" si="72">G165+G175</f>
        <v>12.04</v>
      </c>
      <c r="H176" s="32">
        <f t="shared" ref="H176" si="73">H165+H175</f>
        <v>24.09</v>
      </c>
      <c r="I176" s="32">
        <f t="shared" ref="I176" si="74">I165+I175</f>
        <v>108.78999999999999</v>
      </c>
      <c r="J176" s="32">
        <f t="shared" ref="J176:L176" si="75">J165+J175</f>
        <v>707.7</v>
      </c>
      <c r="K176" s="32"/>
      <c r="L176" s="32">
        <f t="shared" si="75"/>
        <v>88.490000000000009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76">SUM(G177:G183)</f>
        <v>0</v>
      </c>
      <c r="H184" s="19">
        <f t="shared" si="76"/>
        <v>0</v>
      </c>
      <c r="I184" s="19">
        <f t="shared" si="76"/>
        <v>0</v>
      </c>
      <c r="J184" s="19">
        <f t="shared" si="76"/>
        <v>0</v>
      </c>
      <c r="K184" s="25"/>
      <c r="L184" s="19">
        <f t="shared" ref="L184" si="77">SUM(L177:L183)</f>
        <v>0</v>
      </c>
    </row>
    <row r="185" spans="1:12" ht="15" thickBot="1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84" t="s">
        <v>83</v>
      </c>
      <c r="F185" s="58">
        <v>100</v>
      </c>
      <c r="G185" s="60">
        <v>0.8</v>
      </c>
      <c r="H185" s="60">
        <v>4.5</v>
      </c>
      <c r="I185" s="61">
        <v>3</v>
      </c>
      <c r="J185" s="61">
        <v>58</v>
      </c>
      <c r="K185" s="61">
        <v>16</v>
      </c>
      <c r="L185" s="59">
        <v>20.7</v>
      </c>
    </row>
    <row r="186" spans="1:12" ht="14.4">
      <c r="A186" s="23"/>
      <c r="B186" s="15"/>
      <c r="C186" s="11"/>
      <c r="D186" s="7" t="s">
        <v>27</v>
      </c>
      <c r="E186" s="84" t="s">
        <v>82</v>
      </c>
      <c r="F186" s="52">
        <v>180</v>
      </c>
      <c r="G186" s="54">
        <v>4.2</v>
      </c>
      <c r="H186" s="54">
        <v>17.8</v>
      </c>
      <c r="I186" s="56">
        <v>22.6</v>
      </c>
      <c r="J186" s="56">
        <v>276</v>
      </c>
      <c r="K186" s="56">
        <v>321</v>
      </c>
      <c r="L186" s="53">
        <v>78.53</v>
      </c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4"/>
      <c r="J187" s="44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4"/>
      <c r="J188" s="44"/>
      <c r="K188" s="44"/>
      <c r="L188" s="43"/>
    </row>
    <row r="189" spans="1:12" ht="14.4">
      <c r="A189" s="23"/>
      <c r="B189" s="15"/>
      <c r="C189" s="11"/>
      <c r="D189" s="7" t="s">
        <v>30</v>
      </c>
      <c r="E189" s="84" t="s">
        <v>84</v>
      </c>
      <c r="F189" s="58">
        <v>180</v>
      </c>
      <c r="G189" s="60">
        <v>0.2</v>
      </c>
      <c r="H189" s="60">
        <v>0</v>
      </c>
      <c r="I189" s="61">
        <v>9.1</v>
      </c>
      <c r="J189" s="61">
        <v>36</v>
      </c>
      <c r="K189" s="61">
        <v>685</v>
      </c>
      <c r="L189" s="59">
        <v>2.2000000000000002</v>
      </c>
    </row>
    <row r="190" spans="1:12" ht="14.4">
      <c r="A190" s="23"/>
      <c r="B190" s="15"/>
      <c r="C190" s="11"/>
      <c r="D190" s="7" t="s">
        <v>31</v>
      </c>
      <c r="E190" s="75" t="s">
        <v>85</v>
      </c>
      <c r="F190" s="63">
        <v>50</v>
      </c>
      <c r="G190" s="65">
        <v>3.07</v>
      </c>
      <c r="H190" s="65">
        <v>1.07</v>
      </c>
      <c r="I190" s="66">
        <v>20.9</v>
      </c>
      <c r="J190" s="66">
        <v>107.2</v>
      </c>
      <c r="K190" s="66">
        <v>366</v>
      </c>
      <c r="L190" s="64">
        <v>3.2</v>
      </c>
    </row>
    <row r="191" spans="1:12" ht="14.4">
      <c r="A191" s="23"/>
      <c r="B191" s="15"/>
      <c r="C191" s="11"/>
      <c r="D191" s="7" t="s">
        <v>32</v>
      </c>
      <c r="E191" s="75" t="s">
        <v>86</v>
      </c>
      <c r="F191" s="73">
        <v>40</v>
      </c>
      <c r="G191" s="78">
        <v>2.6</v>
      </c>
      <c r="H191" s="78">
        <v>0.48</v>
      </c>
      <c r="I191" s="78">
        <v>1.05</v>
      </c>
      <c r="J191" s="78">
        <v>72.400000000000006</v>
      </c>
      <c r="K191" s="78">
        <v>366</v>
      </c>
      <c r="L191" s="74">
        <v>2.72</v>
      </c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61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550</v>
      </c>
      <c r="G194" s="19">
        <f>SUM(G185:G193)</f>
        <v>10.87</v>
      </c>
      <c r="H194" s="19">
        <f>SUM(H185:H193)</f>
        <v>23.85</v>
      </c>
      <c r="I194" s="19">
        <f>SUM(I185:I193)</f>
        <v>56.65</v>
      </c>
      <c r="J194" s="19">
        <f>SUM(J185:J193)</f>
        <v>549.6</v>
      </c>
      <c r="K194" s="25"/>
      <c r="L194" s="19">
        <f>SUM(L185:L193)</f>
        <v>107.35000000000001</v>
      </c>
    </row>
    <row r="195" spans="1:12" ht="15" thickBot="1">
      <c r="A195" s="29">
        <f>A177</f>
        <v>2</v>
      </c>
      <c r="B195" s="30">
        <f>B177</f>
        <v>5</v>
      </c>
      <c r="C195" s="88" t="s">
        <v>4</v>
      </c>
      <c r="D195" s="89"/>
      <c r="E195" s="31"/>
      <c r="F195" s="32">
        <f>F184+F194</f>
        <v>550</v>
      </c>
      <c r="G195" s="32">
        <f t="shared" ref="G195" si="78">G184+G194</f>
        <v>10.87</v>
      </c>
      <c r="H195" s="32">
        <f t="shared" ref="H195" si="79">H184+H194</f>
        <v>23.85</v>
      </c>
      <c r="I195" s="32">
        <f t="shared" ref="I195" si="80">I184+I194</f>
        <v>56.65</v>
      </c>
      <c r="J195" s="32">
        <f t="shared" ref="J195:L195" si="81">J184+J194</f>
        <v>549.6</v>
      </c>
      <c r="K195" s="32"/>
      <c r="L195" s="32">
        <f t="shared" si="81"/>
        <v>107.35000000000001</v>
      </c>
    </row>
    <row r="196" spans="1:12" ht="13.8" thickBot="1">
      <c r="A196" s="27"/>
      <c r="B196" s="28"/>
      <c r="C196" s="90" t="s">
        <v>5</v>
      </c>
      <c r="D196" s="90"/>
      <c r="E196" s="90"/>
      <c r="F196" s="34">
        <f>(F24+F43+F62+F81+F100+F119+F138+F157+F176+F195)/(IF(F24=0,0,1)+IF(F43=0,0,1)+IF(F62=0,0,1)+IF(F81=0,0,1)+IF(F100=0,0,1)+IF(F119=0,0,1)+IF(F138=0,0,1)+IF(F157=0,0,1)+IF(F176=0,0,1)+IF(F195=0,0,1))</f>
        <v>527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24.25</v>
      </c>
      <c r="H196" s="34">
        <f t="shared" si="82"/>
        <v>24.750999999999998</v>
      </c>
      <c r="I196" s="34">
        <f t="shared" si="82"/>
        <v>94.649999999999991</v>
      </c>
      <c r="J196" s="34">
        <f t="shared" si="82"/>
        <v>730.71</v>
      </c>
      <c r="K196" s="34"/>
      <c r="L196" s="34">
        <f t="shared" ref="L196" si="83">(L24+L43+L62+L81+L100+L119+L138+L157+L176+L195)/(IF(L24=0,0,1)+IF(L43=0,0,1)+IF(L62=0,0,1)+IF(L81=0,0,1)+IF(L100=0,0,1)+IF(L119=0,0,1)+IF(L138=0,0,1)+IF(L157=0,0,1)+IF(L176=0,0,1)+IF(L195=0,0,1))</f>
        <v>86.441999999999993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2022-05-16T14:23:56Z</dcterms:created>
  <dcterms:modified xsi:type="dcterms:W3CDTF">2025-04-18T04:43:45Z</dcterms:modified>
</cp:coreProperties>
</file>